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280" windowHeight="12825" tabRatio="790" activeTab="6"/>
  </bookViews>
  <sheets>
    <sheet name="Контроль исполнения финплана" sheetId="9" r:id="rId1"/>
    <sheet name="Контроль соответствия инсточник" sheetId="8" r:id="rId2"/>
    <sheet name="Подтверждающие документы" sheetId="3" r:id="rId3"/>
    <sheet name="Контроль соответствия мероприят" sheetId="7" r:id="rId4"/>
    <sheet name="Закупочная деятельность" sheetId="1" r:id="rId5"/>
    <sheet name="Контроль сроков" sheetId="6" r:id="rId6"/>
    <sheet name="Плановые показатели" sheetId="5" r:id="rId7"/>
  </sheets>
  <definedNames>
    <definedName name="_xlnm.Print_Area" localSheetId="1">'Контроль соответствия инсточник'!$A$1:$I$11</definedName>
  </definedNames>
  <calcPr calcId="144525" iterate="1"/>
</workbook>
</file>

<file path=xl/calcChain.xml><?xml version="1.0" encoding="utf-8"?>
<calcChain xmlns="http://schemas.openxmlformats.org/spreadsheetml/2006/main">
  <c r="J10" i="7" l="1"/>
  <c r="I10" i="7"/>
  <c r="I12" i="7" s="1"/>
  <c r="H10" i="7"/>
  <c r="H12" i="7" s="1"/>
  <c r="E20" i="9" l="1"/>
  <c r="D20" i="9"/>
  <c r="K15" i="5" l="1"/>
  <c r="K18" i="5"/>
  <c r="K9" i="5"/>
  <c r="K21" i="5"/>
  <c r="K12" i="5"/>
</calcChain>
</file>

<file path=xl/sharedStrings.xml><?xml version="1.0" encoding="utf-8"?>
<sst xmlns="http://schemas.openxmlformats.org/spreadsheetml/2006/main" count="290" uniqueCount="160">
  <si>
    <t>Наличие в Плане закупки (да/нет)</t>
  </si>
  <si>
    <t>Основание неразмещения в единой информационной системе сведений о закупке товаров, работ, услуг
(с указанием соответствующего пункта из Положения о закупках)</t>
  </si>
  <si>
    <t>Номер закупки</t>
  </si>
  <si>
    <t xml:space="preserve">Ссылка на размещение информации о закупке в единой информационной системе
</t>
  </si>
  <si>
    <t>Наименование мероприятия инвестиционной программы</t>
  </si>
  <si>
    <t>Способ закупки</t>
  </si>
  <si>
    <t xml:space="preserve">Планируемая дата или период размещения извещения о закупке (месяц, год)
</t>
  </si>
  <si>
    <t>Фактическая дата или период размещения извещения о закупке (месяц, год)</t>
  </si>
  <si>
    <t>№ п/п</t>
  </si>
  <si>
    <t>Реквизиты проектной документации</t>
  </si>
  <si>
    <t>Шифр проекта</t>
  </si>
  <si>
    <t>Дата и № акта сдачи приемки ПИР</t>
  </si>
  <si>
    <t>Наличие проектной документации, да\нет</t>
  </si>
  <si>
    <t>Наличие акта ввода в эксплуатацию объекта, да/нет</t>
  </si>
  <si>
    <t xml:space="preserve">Дата и № акта </t>
  </si>
  <si>
    <t>Реквизиты акта ввода в эксплуатацию</t>
  </si>
  <si>
    <t>дата и № договора подряда</t>
  </si>
  <si>
    <t>Наименование подрядной организации</t>
  </si>
  <si>
    <t>Срок выполнения работ по договору</t>
  </si>
  <si>
    <t>дата и номер КС-3, КС-2, актов выполненных работ</t>
  </si>
  <si>
    <t>Стоимость по акту сдачи приемки ПИР</t>
  </si>
  <si>
    <t>Примечания</t>
  </si>
  <si>
    <t>Реквизыты договора подряда и первичных учетных документов о выполнении работ</t>
  </si>
  <si>
    <t>Наименование проектной организации, дата, номер договора</t>
  </si>
  <si>
    <t>план</t>
  </si>
  <si>
    <t>факт</t>
  </si>
  <si>
    <t>2017 год</t>
  </si>
  <si>
    <t>2018 год</t>
  </si>
  <si>
    <t>Наименование показателя</t>
  </si>
  <si>
    <t>Ед. изм.</t>
  </si>
  <si>
    <t>в т.ч. по годам реализации</t>
  </si>
  <si>
    <t>%</t>
  </si>
  <si>
    <t>Плановые значения показателей</t>
  </si>
  <si>
    <t>Фактические значения показателей</t>
  </si>
  <si>
    <t>Наименование мероприятия</t>
  </si>
  <si>
    <t>Составляющие расходов</t>
  </si>
  <si>
    <t>приобретение материалов и оборудования</t>
  </si>
  <si>
    <t>строительно-монтажные работы, пусконаладочные работы</t>
  </si>
  <si>
    <t>подготовка проектной документации</t>
  </si>
  <si>
    <t>иные расходы (указать)</t>
  </si>
  <si>
    <t xml:space="preserve">уточнение стоимости по результатам утвержденной проектно-сметной документации
</t>
  </si>
  <si>
    <t>уточнения стоимости по результатам конкурсов, заключенных договоров (закупочных процедур)</t>
  </si>
  <si>
    <t>Прочие (указать конкретно)</t>
  </si>
  <si>
    <t>Отклонения</t>
  </si>
  <si>
    <t>Пояснения в случае наличия отклонений от плана</t>
  </si>
  <si>
    <t>2019 год</t>
  </si>
  <si>
    <t>Наименование мероприятия, адрес объекта</t>
  </si>
  <si>
    <t>№</t>
  </si>
  <si>
    <t>Единица измерения</t>
  </si>
  <si>
    <t>Объемные показатели: протяженность, площадь, объем, мощность и т.д.</t>
  </si>
  <si>
    <t>Финансовые потребности всего, тыс. руб.</t>
  </si>
  <si>
    <t>1.1.</t>
  </si>
  <si>
    <t>1.2.</t>
  </si>
  <si>
    <t>-</t>
  </si>
  <si>
    <t>2.1.</t>
  </si>
  <si>
    <t>2.2.</t>
  </si>
  <si>
    <t>План</t>
  </si>
  <si>
    <t>Факт</t>
  </si>
  <si>
    <t>Ед.измер.</t>
  </si>
  <si>
    <t>тыс. руб.</t>
  </si>
  <si>
    <t>Источники финансирования</t>
  </si>
  <si>
    <t>Собственные средства</t>
  </si>
  <si>
    <t xml:space="preserve"> 1.1</t>
  </si>
  <si>
    <t>амортизационные отчисления</t>
  </si>
  <si>
    <t xml:space="preserve"> 1.2</t>
  </si>
  <si>
    <t>прибыль, направленная на инвестиции</t>
  </si>
  <si>
    <t xml:space="preserve"> 1.3</t>
  </si>
  <si>
    <t>средства, полученные за счет платы за подключение</t>
  </si>
  <si>
    <t xml:space="preserve"> 1.4</t>
  </si>
  <si>
    <t>прочие собственные средства, в т.ч. средства от эмиссии ценных бумаг</t>
  </si>
  <si>
    <t>Привлеченные средства</t>
  </si>
  <si>
    <t xml:space="preserve"> 2.1</t>
  </si>
  <si>
    <t>кредиты</t>
  </si>
  <si>
    <t>справочно: проценты по кредиту</t>
  </si>
  <si>
    <t xml:space="preserve"> 2.2</t>
  </si>
  <si>
    <t>займы организаций</t>
  </si>
  <si>
    <t xml:space="preserve"> 2.3</t>
  </si>
  <si>
    <t>прочие привлеченные средства</t>
  </si>
  <si>
    <t>Бюджетное финансирование</t>
  </si>
  <si>
    <t>Прочие источники финансирования, в т.ч. лизинг</t>
  </si>
  <si>
    <t>ИТОГО по программе</t>
  </si>
  <si>
    <t>Наименование мероприятия/адрес объекта</t>
  </si>
  <si>
    <t>Источник финансирования</t>
  </si>
  <si>
    <t>Характеристика мероприятия, объемные показатели, адрес, единицы измерения</t>
  </si>
  <si>
    <t>Технологическое обоснование</t>
  </si>
  <si>
    <t>Выполнение целевых показателей</t>
  </si>
  <si>
    <t>Плановый период начала реализации мероприятия</t>
  </si>
  <si>
    <t>Плановый период окончания реализации мероприятия, ввод в эксплуатацию</t>
  </si>
  <si>
    <t>Фактический период начала реализации мероприятия</t>
  </si>
  <si>
    <t>Фактический период окончания реализации мероприятия, ввод в эксплуатацию</t>
  </si>
  <si>
    <r>
      <t>кВт*ч/м</t>
    </r>
    <r>
      <rPr>
        <vertAlign val="superscript"/>
        <sz val="10"/>
        <color theme="1"/>
        <rFont val="Times New Roman"/>
        <family val="1"/>
        <charset val="204"/>
      </rPr>
      <t>3</t>
    </r>
  </si>
  <si>
    <t>Удельный расход электрической энергии, потребляемой в технологическом процессе подготовки и транспортировки питьевой воды, на единицу объема воды, отпускаемой в сеть</t>
  </si>
  <si>
    <t>Доля потерь воды в централизованных системах водоснабжения при ее транспортировке в общем объеме, поданной в водопроводную сеть</t>
  </si>
  <si>
    <t>% от полезного отпуска</t>
  </si>
  <si>
    <t>Количество перерывов в подаче воды, произошедших в результате аварий, повреждений и иных технологических нарушений в расчете на протяженность водопроводной сети в год</t>
  </si>
  <si>
    <t>ед./км.</t>
  </si>
  <si>
    <t>Доля проб питьевой воды, подаваемой с источников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</si>
  <si>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</si>
  <si>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Всего объем необходимых финансовых потребностей по сметной стоимости с учетом коэффициентов-дефляторов</t>
  </si>
  <si>
    <t>Всего объем необходимых финансовых потребностей</t>
  </si>
  <si>
    <t>ед.</t>
  </si>
  <si>
    <t>Протяженность сетей водоснабжения</t>
  </si>
  <si>
    <t>км.</t>
  </si>
  <si>
    <t>Объем потерь</t>
  </si>
  <si>
    <t>тыс. м3</t>
  </si>
  <si>
    <t>Объем отпуска в сеть</t>
  </si>
  <si>
    <t>5.1.</t>
  </si>
  <si>
    <t>5.2.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</si>
  <si>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</si>
  <si>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Общее количество отобранных проб</t>
  </si>
  <si>
    <t>4.2.</t>
  </si>
  <si>
    <t>4.1.</t>
  </si>
  <si>
    <t>3.1.</t>
  </si>
  <si>
    <t>3.2.</t>
  </si>
  <si>
    <t>тыс. кВт*ч</t>
  </si>
  <si>
    <r>
      <t>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</si>
  <si>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Общий объем питьевой воды, в отношении которой осуществляется водоподготовка</t>
  </si>
  <si>
    <t>Общее количество электрической энергии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</si>
  <si>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</si>
  <si>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Приложение 3.1</t>
  </si>
  <si>
    <t>Приложение 1.1</t>
  </si>
  <si>
    <t>Приложение 2. 1</t>
  </si>
  <si>
    <t>Приложение 5.1</t>
  </si>
  <si>
    <t>Приложение 6.1</t>
  </si>
  <si>
    <t>Приложение 7.1</t>
  </si>
  <si>
    <t>Затраты на уплату налога на прибыль</t>
  </si>
  <si>
    <t>Модернизация или реконструкция существующих объектов централизованных систем водоснабжения в целях снижения уровня износа существующих объектов</t>
  </si>
  <si>
    <t>1.1.1.</t>
  </si>
  <si>
    <t>Модернизация или реконструкция существующих объектов централизованных систем водоснабжения (за исключением сетей водоснабжения) с указанием технических характеристик данных объектов до и после проведения мероприятий</t>
  </si>
  <si>
    <t>Исполнение финасового плана (тыс.руб., без НДС)</t>
  </si>
  <si>
    <t>Стоимость работ по КС-3, КС-2, актам выполненных работ по данным организации, тыс.руб.</t>
  </si>
  <si>
    <t>Стоимость работ по данным РЭК-департамента, тыс.руб</t>
  </si>
  <si>
    <t>1.</t>
  </si>
  <si>
    <t>Контроль за соответствием источников финансирования фактически выполненных мероприятий инвестиционной программы финансовому плану в сфере водоснабжения ООО "КУБАНЬВОДОКАНАЛ"</t>
  </si>
  <si>
    <t>Контроль исполнения финансового плана в сфере водоснабжения ООО "КУБАНЬВОДОКАНАЛ" (без учета НДС)</t>
  </si>
  <si>
    <t>Контроль обоснованности произведенных расходов в сфере водоснабжения ООО "КУБАНЬВОДОКАНАЛ"</t>
  </si>
  <si>
    <t>Контроль за соблюдением сроков выполнения мероприятий инвестиционной программы в сфере водоснабжения ООО "КУБАНЬВОДОКАНАЛ"</t>
  </si>
  <si>
    <t xml:space="preserve"> Контроль за соответствием фактически выполненных мероприятий инвестиционной программы мероприятиям, предусмотренным инвестиционной программой при ее утверждении в сфере водоснабжения ООО "КУБАНЬВОДОКАНАЛ"</t>
  </si>
  <si>
    <t>Количество аварий на системах коммунальной инфраструктуры (повреждений)</t>
  </si>
  <si>
    <t>м.</t>
  </si>
  <si>
    <t>Приложение 4.1</t>
  </si>
  <si>
    <t>Инвестиционный проект № 1 «Реконструкция и модернизация существующих  объектов  централизованных систем водоснабжения»</t>
  </si>
  <si>
    <t>Сведения о наличии обосновывающих и подтверждающих документов в сфере водоснабжения</t>
  </si>
  <si>
    <t>Наименование источника финансирования мероприятий</t>
  </si>
  <si>
    <t>бюджетные средства (средства концедента)</t>
  </si>
  <si>
    <t>Замена чугунных сете водоснабжения Д-100мм. L=740 м. на материал труб полиэтилен Д-110мм. L=740 м</t>
  </si>
  <si>
    <t>Замена изношенных сете водоснабжения, снижение износа сетей водоснабжения и повышение надежности системы водоснабжения</t>
  </si>
  <si>
    <t>Контроль за достижением плановых значений показателей инвестиционной программы «Реконструкция и модернизация системы водоснабжения  и водоотведения на территории Прикубанского сельского поселения Славянского района на 2017-2021год» утвержденная приказом РЭК ДЦ и тарифов по КК №21/2016 от 01.12.2016года, достижение которых предусмотрено в результате реализации соответствующих мероприятий инвестиционной программы</t>
  </si>
  <si>
    <t>Исполнитель</t>
  </si>
  <si>
    <t>_______________________________</t>
  </si>
  <si>
    <t>А.А. Кузько</t>
  </si>
  <si>
    <t>__________</t>
  </si>
  <si>
    <t>_______________</t>
  </si>
  <si>
    <t xml:space="preserve">Отклонение объясняется тем, что фактические показатели расчитаны за 9 месяцев, а плановые за год  </t>
  </si>
  <si>
    <t>Реконструкция водопровода по ул. Кубанской от ул. Речной до ул. Мира в х. Прикубанский</t>
  </si>
  <si>
    <t>Срок выполнения работ по графику - 3-й квартал</t>
  </si>
  <si>
    <t>391,67 тыс. руб.- бюджетные средства (средства концедента)</t>
  </si>
  <si>
    <t>Мероприятия не реализовывались</t>
  </si>
  <si>
    <t>2017 г.</t>
  </si>
  <si>
    <t xml:space="preserve"> 3 кв.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</si>
</sst>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1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5" fillId="0" borderId="0" xfId="0" applyFont="1"/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_2Орг и фин план2" xfId="1"/>
  </cellStyles>
  <dxfs count="0"/>
  <tableStyles count="0" defaultTableStyle="TableStyleMedium2" defaultPivotStyle="PivotStyleLight16"/>
  <colors>
    <mruColors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115" zoomScaleNormal="115" workbookViewId="0">
      <selection activeCell="J21" sqref="J21"/>
    </sheetView>
  </sheetViews>
  <sheetFormatPr defaultRowHeight="15.75" x14ac:dyDescent="0.25"/>
  <cols>
    <col min="1" max="1" width="9.28515625" style="13" bestFit="1" customWidth="1"/>
    <col min="2" max="2" width="37.140625" style="13" customWidth="1"/>
    <col min="3" max="3" width="10.140625" style="13" bestFit="1" customWidth="1"/>
    <col min="4" max="5" width="10.140625" style="13" customWidth="1"/>
    <col min="6" max="9" width="10.140625" style="13" hidden="1" customWidth="1"/>
    <col min="10" max="14" width="9.140625" style="13" customWidth="1"/>
    <col min="15" max="16" width="9.140625" style="13"/>
    <col min="17" max="18" width="9.140625" style="13" customWidth="1"/>
    <col min="19" max="16384" width="9.140625" style="13"/>
  </cols>
  <sheetData>
    <row r="1" spans="1:19" x14ac:dyDescent="0.25">
      <c r="D1" s="46" t="s">
        <v>120</v>
      </c>
      <c r="J1" s="85"/>
      <c r="K1" s="85"/>
      <c r="L1" s="85"/>
      <c r="M1" s="47"/>
      <c r="P1" s="46"/>
      <c r="Q1" s="46"/>
      <c r="R1" s="46"/>
      <c r="S1" s="46"/>
    </row>
    <row r="2" spans="1:19" ht="33" customHeight="1" x14ac:dyDescent="0.25">
      <c r="A2" s="82" t="s">
        <v>134</v>
      </c>
      <c r="B2" s="82"/>
      <c r="C2" s="82"/>
      <c r="D2" s="82"/>
      <c r="E2" s="8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  <c r="S2" s="49"/>
    </row>
    <row r="4" spans="1:19" ht="50.25" customHeight="1" x14ac:dyDescent="0.25">
      <c r="A4" s="86" t="s">
        <v>8</v>
      </c>
      <c r="B4" s="87" t="s">
        <v>60</v>
      </c>
      <c r="C4" s="89" t="s">
        <v>58</v>
      </c>
      <c r="D4" s="83" t="s">
        <v>129</v>
      </c>
      <c r="E4" s="84"/>
      <c r="F4" s="43"/>
      <c r="G4" s="43"/>
      <c r="H4" s="43"/>
      <c r="I4" s="43"/>
    </row>
    <row r="5" spans="1:19" x14ac:dyDescent="0.25">
      <c r="A5" s="86"/>
      <c r="B5" s="87"/>
      <c r="C5" s="90"/>
      <c r="D5" s="88" t="s">
        <v>26</v>
      </c>
      <c r="E5" s="88"/>
      <c r="F5" s="88" t="s">
        <v>27</v>
      </c>
      <c r="G5" s="88"/>
      <c r="H5" s="88" t="s">
        <v>45</v>
      </c>
      <c r="I5" s="88"/>
    </row>
    <row r="6" spans="1:19" x14ac:dyDescent="0.25">
      <c r="A6" s="86"/>
      <c r="B6" s="87"/>
      <c r="C6" s="91"/>
      <c r="D6" s="50" t="s">
        <v>56</v>
      </c>
      <c r="E6" s="50" t="s">
        <v>57</v>
      </c>
      <c r="F6" s="50" t="s">
        <v>56</v>
      </c>
      <c r="G6" s="50" t="s">
        <v>57</v>
      </c>
      <c r="H6" s="50" t="s">
        <v>56</v>
      </c>
      <c r="I6" s="50" t="s">
        <v>57</v>
      </c>
    </row>
    <row r="7" spans="1:19" x14ac:dyDescent="0.25">
      <c r="A7" s="36">
        <v>1</v>
      </c>
      <c r="B7" s="36">
        <v>2</v>
      </c>
      <c r="C7" s="51">
        <v>3</v>
      </c>
      <c r="D7" s="36">
        <v>4</v>
      </c>
      <c r="E7" s="36">
        <v>5</v>
      </c>
      <c r="F7" s="51">
        <v>6</v>
      </c>
      <c r="G7" s="36">
        <v>7</v>
      </c>
      <c r="H7" s="36">
        <v>8</v>
      </c>
      <c r="I7" s="51">
        <v>9</v>
      </c>
    </row>
    <row r="8" spans="1:19" x14ac:dyDescent="0.25">
      <c r="A8" s="36">
        <v>1</v>
      </c>
      <c r="B8" s="43" t="s">
        <v>61</v>
      </c>
      <c r="C8" s="52" t="s">
        <v>59</v>
      </c>
      <c r="D8" s="53"/>
      <c r="E8" s="53"/>
      <c r="F8" s="53"/>
      <c r="G8" s="53"/>
      <c r="H8" s="53"/>
      <c r="I8" s="53"/>
    </row>
    <row r="9" spans="1:19" x14ac:dyDescent="0.25">
      <c r="A9" s="36" t="s">
        <v>62</v>
      </c>
      <c r="B9" s="43" t="s">
        <v>63</v>
      </c>
      <c r="C9" s="52" t="s">
        <v>59</v>
      </c>
      <c r="D9" s="53"/>
      <c r="E9" s="53"/>
      <c r="F9" s="53"/>
      <c r="G9" s="53"/>
      <c r="H9" s="53"/>
      <c r="I9" s="53"/>
    </row>
    <row r="10" spans="1:19" ht="31.5" x14ac:dyDescent="0.25">
      <c r="A10" s="36" t="s">
        <v>64</v>
      </c>
      <c r="B10" s="43" t="s">
        <v>65</v>
      </c>
      <c r="C10" s="52" t="s">
        <v>59</v>
      </c>
      <c r="D10" s="54"/>
      <c r="E10" s="54"/>
      <c r="F10" s="54"/>
      <c r="G10" s="54"/>
      <c r="H10" s="54"/>
      <c r="I10" s="54"/>
    </row>
    <row r="11" spans="1:19" ht="31.5" x14ac:dyDescent="0.25">
      <c r="A11" s="36" t="s">
        <v>66</v>
      </c>
      <c r="B11" s="43" t="s">
        <v>67</v>
      </c>
      <c r="C11" s="52" t="s">
        <v>59</v>
      </c>
      <c r="D11" s="53"/>
      <c r="E11" s="53"/>
      <c r="F11" s="53"/>
      <c r="G11" s="53"/>
      <c r="H11" s="53"/>
      <c r="I11" s="53"/>
    </row>
    <row r="12" spans="1:19" ht="31.5" x14ac:dyDescent="0.25">
      <c r="A12" s="36" t="s">
        <v>68</v>
      </c>
      <c r="B12" s="43" t="s">
        <v>69</v>
      </c>
      <c r="C12" s="52" t="s">
        <v>59</v>
      </c>
      <c r="D12" s="53"/>
      <c r="E12" s="53"/>
      <c r="F12" s="53"/>
      <c r="G12" s="53"/>
      <c r="H12" s="53"/>
      <c r="I12" s="53"/>
    </row>
    <row r="13" spans="1:19" x14ac:dyDescent="0.25">
      <c r="A13" s="36">
        <v>2</v>
      </c>
      <c r="B13" s="43" t="s">
        <v>70</v>
      </c>
      <c r="C13" s="52" t="s">
        <v>59</v>
      </c>
      <c r="D13" s="53"/>
      <c r="E13" s="53"/>
      <c r="F13" s="53"/>
      <c r="G13" s="53"/>
      <c r="H13" s="53"/>
      <c r="I13" s="53"/>
    </row>
    <row r="14" spans="1:19" x14ac:dyDescent="0.25">
      <c r="A14" s="36" t="s">
        <v>71</v>
      </c>
      <c r="B14" s="43" t="s">
        <v>72</v>
      </c>
      <c r="C14" s="52" t="s">
        <v>59</v>
      </c>
      <c r="D14" s="54"/>
      <c r="E14" s="54"/>
      <c r="F14" s="54"/>
      <c r="G14" s="54"/>
      <c r="H14" s="54"/>
      <c r="I14" s="54"/>
    </row>
    <row r="15" spans="1:19" x14ac:dyDescent="0.25">
      <c r="A15" s="55"/>
      <c r="B15" s="43" t="s">
        <v>73</v>
      </c>
      <c r="C15" s="52" t="s">
        <v>59</v>
      </c>
      <c r="D15" s="54"/>
      <c r="E15" s="54"/>
      <c r="F15" s="54"/>
      <c r="G15" s="54"/>
      <c r="H15" s="54"/>
      <c r="I15" s="54"/>
    </row>
    <row r="16" spans="1:19" x14ac:dyDescent="0.25">
      <c r="A16" s="36" t="s">
        <v>74</v>
      </c>
      <c r="B16" s="43" t="s">
        <v>75</v>
      </c>
      <c r="C16" s="52" t="s">
        <v>59</v>
      </c>
      <c r="D16" s="53"/>
      <c r="E16" s="53"/>
      <c r="F16" s="53"/>
      <c r="G16" s="53"/>
      <c r="H16" s="53"/>
      <c r="I16" s="53"/>
    </row>
    <row r="17" spans="1:9" x14ac:dyDescent="0.25">
      <c r="A17" s="36" t="s">
        <v>76</v>
      </c>
      <c r="B17" s="43" t="s">
        <v>77</v>
      </c>
      <c r="C17" s="52" t="s">
        <v>59</v>
      </c>
      <c r="D17" s="53"/>
      <c r="E17" s="53"/>
      <c r="F17" s="53"/>
      <c r="G17" s="53"/>
      <c r="H17" s="53"/>
      <c r="I17" s="53"/>
    </row>
    <row r="18" spans="1:9" x14ac:dyDescent="0.25">
      <c r="A18" s="36">
        <v>3</v>
      </c>
      <c r="B18" s="43" t="s">
        <v>78</v>
      </c>
      <c r="C18" s="52" t="s">
        <v>59</v>
      </c>
      <c r="D18" s="53">
        <v>391.67</v>
      </c>
      <c r="E18" s="53">
        <v>0</v>
      </c>
      <c r="F18" s="53"/>
      <c r="G18" s="53"/>
      <c r="H18" s="53"/>
      <c r="I18" s="53"/>
    </row>
    <row r="19" spans="1:9" ht="31.5" x14ac:dyDescent="0.25">
      <c r="A19" s="36">
        <v>4</v>
      </c>
      <c r="B19" s="43" t="s">
        <v>79</v>
      </c>
      <c r="C19" s="52" t="s">
        <v>59</v>
      </c>
      <c r="D19" s="53"/>
      <c r="E19" s="53"/>
      <c r="F19" s="53"/>
      <c r="G19" s="53"/>
      <c r="H19" s="53"/>
      <c r="I19" s="53"/>
    </row>
    <row r="20" spans="1:9" x14ac:dyDescent="0.25">
      <c r="A20" s="36">
        <v>5</v>
      </c>
      <c r="B20" s="43" t="s">
        <v>80</v>
      </c>
      <c r="C20" s="52" t="s">
        <v>59</v>
      </c>
      <c r="D20" s="53">
        <f>D8+D13+D18+D19</f>
        <v>391.67</v>
      </c>
      <c r="E20" s="53">
        <f>E8+E13+E18+E19</f>
        <v>0</v>
      </c>
      <c r="F20" s="53"/>
      <c r="G20" s="53"/>
      <c r="H20" s="53"/>
      <c r="I20" s="53"/>
    </row>
    <row r="22" spans="1:9" ht="16.5" customHeight="1" x14ac:dyDescent="0.25">
      <c r="A22" s="13" t="s">
        <v>148</v>
      </c>
      <c r="B22" s="14" t="s">
        <v>149</v>
      </c>
      <c r="C22" s="81" t="s">
        <v>150</v>
      </c>
      <c r="D22" s="81"/>
    </row>
    <row r="23" spans="1:9" ht="15.75" customHeight="1" x14ac:dyDescent="0.25">
      <c r="A23" s="35"/>
      <c r="B23" s="35"/>
      <c r="C23" s="35"/>
      <c r="D23" s="35"/>
      <c r="E23" s="56"/>
      <c r="F23" s="12"/>
    </row>
    <row r="24" spans="1:9" x14ac:dyDescent="0.25">
      <c r="A24" s="42"/>
      <c r="B24" s="35"/>
      <c r="C24" s="35"/>
      <c r="D24" s="35"/>
      <c r="E24" s="44"/>
    </row>
    <row r="25" spans="1:9" x14ac:dyDescent="0.25">
      <c r="A25" s="42"/>
      <c r="B25" s="35"/>
      <c r="C25" s="35"/>
      <c r="D25" s="35"/>
      <c r="E25" s="44"/>
    </row>
  </sheetData>
  <sheetProtection formatCells="0" formatColumns="0" formatRows="0" insertColumns="0" insertRows="0" insertHyperlinks="0" deleteColumns="0" deleteRows="0" sort="0" autoFilter="0" pivotTables="0"/>
  <protectedRanges>
    <protectedRange sqref="F23" name="Диапазон18_1"/>
    <protectedRange sqref="F23" name="Диапазон2_1_1"/>
    <protectedRange sqref="D8:I20" name="Диапазон8_1"/>
    <protectedRange sqref="D8:I20" name="Диапазон16_1"/>
  </protectedRanges>
  <mergeCells count="10">
    <mergeCell ref="C22:D22"/>
    <mergeCell ref="A2:E2"/>
    <mergeCell ref="D4:E4"/>
    <mergeCell ref="J1:L1"/>
    <mergeCell ref="A4:A6"/>
    <mergeCell ref="B4:B6"/>
    <mergeCell ref="D5:E5"/>
    <mergeCell ref="F5:G5"/>
    <mergeCell ref="H5:I5"/>
    <mergeCell ref="C4:C6"/>
  </mergeCells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view="pageBreakPreview" zoomScale="90" zoomScaleSheetLayoutView="90" workbookViewId="0">
      <selection activeCell="H10" sqref="H10"/>
    </sheetView>
  </sheetViews>
  <sheetFormatPr defaultRowHeight="15.75" x14ac:dyDescent="0.25"/>
  <cols>
    <col min="1" max="1" width="9.140625" style="5"/>
    <col min="2" max="2" width="40.140625" style="5" customWidth="1"/>
    <col min="3" max="3" width="12.5703125" style="5" customWidth="1"/>
    <col min="4" max="4" width="12.42578125" style="5" customWidth="1"/>
    <col min="5" max="5" width="24" style="5" customWidth="1"/>
    <col min="6" max="6" width="24.7109375" style="5" customWidth="1"/>
    <col min="7" max="7" width="26.140625" style="5" customWidth="1"/>
    <col min="8" max="8" width="20.28515625" style="5" customWidth="1"/>
    <col min="9" max="9" width="20.42578125" style="5" customWidth="1"/>
    <col min="10" max="16384" width="9.140625" style="5"/>
  </cols>
  <sheetData>
    <row r="1" spans="1:10" x14ac:dyDescent="0.25">
      <c r="H1" s="100" t="s">
        <v>121</v>
      </c>
      <c r="I1" s="100"/>
    </row>
    <row r="3" spans="1:10" ht="64.5" customHeight="1" x14ac:dyDescent="0.25">
      <c r="A3" s="107" t="s">
        <v>133</v>
      </c>
      <c r="B3" s="107"/>
      <c r="C3" s="107"/>
      <c r="D3" s="107"/>
      <c r="E3" s="107"/>
      <c r="F3" s="107"/>
      <c r="G3" s="107"/>
      <c r="H3" s="107"/>
      <c r="I3" s="107"/>
    </row>
    <row r="5" spans="1:10" ht="38.25" customHeight="1" x14ac:dyDescent="0.25">
      <c r="A5" s="97" t="s">
        <v>8</v>
      </c>
      <c r="B5" s="101" t="s">
        <v>34</v>
      </c>
      <c r="C5" s="104" t="s">
        <v>26</v>
      </c>
      <c r="D5" s="105"/>
      <c r="E5" s="105"/>
      <c r="F5" s="105"/>
      <c r="G5" s="106"/>
      <c r="H5" s="96" t="s">
        <v>143</v>
      </c>
      <c r="I5" s="96"/>
    </row>
    <row r="6" spans="1:10" ht="15.75" customHeight="1" x14ac:dyDescent="0.25">
      <c r="A6" s="98"/>
      <c r="B6" s="102"/>
      <c r="C6" s="95" t="s">
        <v>24</v>
      </c>
      <c r="D6" s="95" t="s">
        <v>25</v>
      </c>
      <c r="E6" s="95" t="s">
        <v>43</v>
      </c>
      <c r="F6" s="95"/>
      <c r="G6" s="95"/>
      <c r="H6" s="95" t="s">
        <v>26</v>
      </c>
      <c r="I6" s="95"/>
    </row>
    <row r="7" spans="1:10" ht="121.5" customHeight="1" x14ac:dyDescent="0.25">
      <c r="A7" s="99"/>
      <c r="B7" s="103"/>
      <c r="C7" s="95"/>
      <c r="D7" s="95"/>
      <c r="E7" s="65" t="s">
        <v>40</v>
      </c>
      <c r="F7" s="65" t="s">
        <v>41</v>
      </c>
      <c r="G7" s="65" t="s">
        <v>42</v>
      </c>
      <c r="H7" s="45" t="s">
        <v>24</v>
      </c>
      <c r="I7" s="45" t="s">
        <v>25</v>
      </c>
    </row>
    <row r="8" spans="1:10" ht="33" customHeight="1" x14ac:dyDescent="0.25">
      <c r="A8" s="34" t="s">
        <v>132</v>
      </c>
      <c r="B8" s="92" t="s">
        <v>141</v>
      </c>
      <c r="C8" s="93"/>
      <c r="D8" s="93"/>
      <c r="E8" s="93"/>
      <c r="F8" s="93"/>
      <c r="G8" s="93"/>
      <c r="H8" s="93"/>
      <c r="I8" s="94"/>
    </row>
    <row r="9" spans="1:10" ht="150.75" customHeight="1" x14ac:dyDescent="0.25">
      <c r="A9" s="28" t="s">
        <v>51</v>
      </c>
      <c r="B9" s="76" t="s">
        <v>154</v>
      </c>
      <c r="C9" s="68">
        <v>391.67</v>
      </c>
      <c r="D9" s="33">
        <v>0</v>
      </c>
      <c r="E9" s="69">
        <v>0</v>
      </c>
      <c r="F9" s="69">
        <v>0</v>
      </c>
      <c r="G9" s="74" t="s">
        <v>155</v>
      </c>
      <c r="H9" s="74" t="s">
        <v>156</v>
      </c>
      <c r="I9" s="69">
        <v>0</v>
      </c>
    </row>
    <row r="10" spans="1:10" ht="31.5" customHeight="1" x14ac:dyDescent="0.25">
      <c r="B10" s="13" t="s">
        <v>148</v>
      </c>
      <c r="C10" s="80" t="s">
        <v>151</v>
      </c>
      <c r="D10" s="81" t="s">
        <v>150</v>
      </c>
      <c r="E10" s="81"/>
      <c r="F10" s="15"/>
      <c r="H10" s="32"/>
      <c r="I10" s="32"/>
      <c r="J10" s="32"/>
    </row>
    <row r="11" spans="1:10" ht="15.75" customHeight="1" x14ac:dyDescent="0.25">
      <c r="A11" s="6"/>
      <c r="B11" s="29"/>
      <c r="C11" s="29"/>
      <c r="D11" s="29"/>
      <c r="E11" s="29"/>
      <c r="F11" s="6"/>
      <c r="H11" s="32"/>
      <c r="I11" s="32"/>
      <c r="J11" s="32"/>
    </row>
    <row r="12" spans="1:10" x14ac:dyDescent="0.25">
      <c r="B12" s="11"/>
      <c r="C12" s="29"/>
      <c r="D12" s="29"/>
      <c r="E12" s="29"/>
      <c r="H12" s="32"/>
      <c r="I12" s="32"/>
      <c r="J12" s="32"/>
    </row>
    <row r="13" spans="1:10" x14ac:dyDescent="0.25">
      <c r="B13" s="11"/>
      <c r="C13" s="29"/>
      <c r="D13" s="29"/>
      <c r="E13" s="29"/>
      <c r="H13" s="32"/>
      <c r="I13" s="32"/>
      <c r="J13" s="32"/>
    </row>
  </sheetData>
  <mergeCells count="12">
    <mergeCell ref="H1:I1"/>
    <mergeCell ref="B5:B7"/>
    <mergeCell ref="C5:G5"/>
    <mergeCell ref="C6:C7"/>
    <mergeCell ref="D6:D7"/>
    <mergeCell ref="E6:G6"/>
    <mergeCell ref="A3:I3"/>
    <mergeCell ref="B8:I8"/>
    <mergeCell ref="D10:E10"/>
    <mergeCell ref="H6:I6"/>
    <mergeCell ref="H5:I5"/>
    <mergeCell ref="A5:A7"/>
  </mergeCells>
  <pageMargins left="0.59055118110236227" right="0.39370078740157483" top="0.39370078740157483" bottom="0.39370078740157483" header="0" footer="0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="75" zoomScaleNormal="75" workbookViewId="0">
      <selection activeCell="A11" sqref="A11"/>
    </sheetView>
  </sheetViews>
  <sheetFormatPr defaultRowHeight="15.75" x14ac:dyDescent="0.25"/>
  <cols>
    <col min="1" max="1" width="21.42578125" style="3" customWidth="1"/>
    <col min="2" max="3" width="18.5703125" style="3" customWidth="1"/>
    <col min="4" max="4" width="22.28515625" style="3" customWidth="1"/>
    <col min="5" max="12" width="18.5703125" style="3" customWidth="1"/>
    <col min="13" max="13" width="15.28515625" style="3" customWidth="1"/>
    <col min="14" max="14" width="14.28515625" style="3" customWidth="1"/>
    <col min="15" max="15" width="14.7109375" style="3" customWidth="1"/>
    <col min="16" max="16384" width="9.140625" style="3"/>
  </cols>
  <sheetData>
    <row r="1" spans="1:15" ht="15" customHeight="1" x14ac:dyDescent="0.25">
      <c r="H1" s="9"/>
      <c r="N1" s="111" t="s">
        <v>119</v>
      </c>
      <c r="O1" s="111"/>
    </row>
    <row r="2" spans="1:15" x14ac:dyDescent="0.25">
      <c r="A2" s="114" t="s">
        <v>142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4" spans="1:15" ht="75" customHeight="1" x14ac:dyDescent="0.25">
      <c r="A4" s="115" t="s">
        <v>4</v>
      </c>
      <c r="B4" s="115" t="s">
        <v>9</v>
      </c>
      <c r="C4" s="115"/>
      <c r="D4" s="115"/>
      <c r="E4" s="115"/>
      <c r="F4" s="115"/>
      <c r="G4" s="116" t="s">
        <v>22</v>
      </c>
      <c r="H4" s="116"/>
      <c r="I4" s="116"/>
      <c r="J4" s="116"/>
      <c r="K4" s="116"/>
      <c r="L4" s="113"/>
      <c r="M4" s="112" t="s">
        <v>15</v>
      </c>
      <c r="N4" s="113"/>
      <c r="O4" s="117" t="s">
        <v>21</v>
      </c>
    </row>
    <row r="5" spans="1:15" ht="114" customHeight="1" x14ac:dyDescent="0.25">
      <c r="A5" s="115"/>
      <c r="B5" s="7" t="s">
        <v>12</v>
      </c>
      <c r="C5" s="7" t="s">
        <v>10</v>
      </c>
      <c r="D5" s="7" t="s">
        <v>23</v>
      </c>
      <c r="E5" s="7" t="s">
        <v>11</v>
      </c>
      <c r="F5" s="7" t="s">
        <v>20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130</v>
      </c>
      <c r="L5" s="7" t="s">
        <v>131</v>
      </c>
      <c r="M5" s="7" t="s">
        <v>13</v>
      </c>
      <c r="N5" s="7" t="s">
        <v>14</v>
      </c>
      <c r="O5" s="118"/>
    </row>
    <row r="6" spans="1:15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</row>
    <row r="7" spans="1:15" s="5" customFormat="1" ht="92.25" customHeight="1" x14ac:dyDescent="0.25">
      <c r="A7" s="108" t="s">
        <v>157</v>
      </c>
      <c r="B7" s="108" t="s">
        <v>53</v>
      </c>
      <c r="C7" s="108" t="s">
        <v>53</v>
      </c>
      <c r="D7" s="108" t="s">
        <v>53</v>
      </c>
      <c r="E7" s="108" t="s">
        <v>53</v>
      </c>
      <c r="F7" s="108" t="s">
        <v>53</v>
      </c>
      <c r="G7" s="108" t="s">
        <v>53</v>
      </c>
      <c r="H7" s="108" t="s">
        <v>53</v>
      </c>
      <c r="I7" s="108" t="s">
        <v>53</v>
      </c>
      <c r="J7" s="108" t="s">
        <v>53</v>
      </c>
      <c r="K7" s="108" t="s">
        <v>53</v>
      </c>
      <c r="L7" s="108" t="s">
        <v>53</v>
      </c>
      <c r="M7" s="108" t="s">
        <v>53</v>
      </c>
      <c r="N7" s="108" t="s">
        <v>53</v>
      </c>
      <c r="O7" s="108" t="s">
        <v>53</v>
      </c>
    </row>
    <row r="8" spans="1:15" x14ac:dyDescent="0.2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x14ac:dyDescent="0.2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 x14ac:dyDescent="0.2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ht="15.75" customHeight="1" x14ac:dyDescent="0.25"/>
    <row r="12" spans="1:15" x14ac:dyDescent="0.25">
      <c r="A12" s="13" t="s">
        <v>148</v>
      </c>
      <c r="B12" s="80" t="s">
        <v>152</v>
      </c>
      <c r="C12" s="81" t="s">
        <v>150</v>
      </c>
      <c r="D12" s="81"/>
    </row>
    <row r="13" spans="1:15" x14ac:dyDescent="0.25">
      <c r="A13" s="11"/>
    </row>
  </sheetData>
  <mergeCells count="23">
    <mergeCell ref="C12:D12"/>
    <mergeCell ref="N1:O1"/>
    <mergeCell ref="M4:N4"/>
    <mergeCell ref="A2:O2"/>
    <mergeCell ref="B4:F4"/>
    <mergeCell ref="G4:L4"/>
    <mergeCell ref="O4:O5"/>
    <mergeCell ref="A4:A5"/>
    <mergeCell ref="A7:A10"/>
    <mergeCell ref="B7:B10"/>
    <mergeCell ref="C7:C10"/>
    <mergeCell ref="D7:D10"/>
    <mergeCell ref="E7:E10"/>
    <mergeCell ref="F7:F10"/>
    <mergeCell ref="G7:G10"/>
    <mergeCell ref="H7:H10"/>
    <mergeCell ref="N7:N10"/>
    <mergeCell ref="O7:O10"/>
    <mergeCell ref="I7:I10"/>
    <mergeCell ref="J7:J10"/>
    <mergeCell ref="K7:K10"/>
    <mergeCell ref="L7:L10"/>
    <mergeCell ref="M7:M10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="60" zoomScaleNormal="85" workbookViewId="0">
      <selection activeCell="B10" sqref="B10:C10"/>
    </sheetView>
  </sheetViews>
  <sheetFormatPr defaultRowHeight="15.75" x14ac:dyDescent="0.25"/>
  <cols>
    <col min="1" max="1" width="10" style="13" customWidth="1"/>
    <col min="2" max="2" width="32.28515625" style="13" customWidth="1"/>
    <col min="3" max="3" width="22" style="13" customWidth="1"/>
    <col min="4" max="4" width="14.85546875" style="13" customWidth="1"/>
    <col min="5" max="5" width="29.7109375" style="13" customWidth="1"/>
    <col min="6" max="7" width="13.7109375" style="13" customWidth="1"/>
    <col min="8" max="8" width="16.7109375" style="13" customWidth="1"/>
    <col min="9" max="10" width="13.7109375" style="13" customWidth="1"/>
    <col min="11" max="16384" width="9.140625" style="13"/>
  </cols>
  <sheetData>
    <row r="1" spans="1:10" ht="15.75" customHeight="1" x14ac:dyDescent="0.25">
      <c r="I1" s="119" t="s">
        <v>140</v>
      </c>
      <c r="J1" s="119"/>
    </row>
    <row r="2" spans="1:10" ht="31.5" customHeight="1" x14ac:dyDescent="0.25">
      <c r="A2" s="120" t="s">
        <v>137</v>
      </c>
      <c r="B2" s="120"/>
      <c r="C2" s="120"/>
      <c r="D2" s="120"/>
      <c r="E2" s="120"/>
      <c r="F2" s="120"/>
      <c r="G2" s="120"/>
      <c r="H2" s="120"/>
      <c r="I2" s="120"/>
      <c r="J2" s="120"/>
    </row>
    <row r="4" spans="1:10" ht="15" customHeight="1" x14ac:dyDescent="0.25">
      <c r="A4" s="121" t="s">
        <v>47</v>
      </c>
      <c r="B4" s="121" t="s">
        <v>46</v>
      </c>
      <c r="C4" s="121" t="s">
        <v>82</v>
      </c>
      <c r="D4" s="121" t="s">
        <v>48</v>
      </c>
      <c r="E4" s="121" t="s">
        <v>49</v>
      </c>
      <c r="F4" s="121"/>
      <c r="G4" s="121"/>
      <c r="H4" s="121" t="s">
        <v>50</v>
      </c>
      <c r="I4" s="121"/>
      <c r="J4" s="121"/>
    </row>
    <row r="5" spans="1:10" ht="60.75" customHeight="1" x14ac:dyDescent="0.25">
      <c r="A5" s="121"/>
      <c r="B5" s="121"/>
      <c r="C5" s="121"/>
      <c r="D5" s="121"/>
      <c r="E5" s="121"/>
      <c r="F5" s="122" t="s">
        <v>26</v>
      </c>
      <c r="G5" s="122"/>
      <c r="H5" s="121"/>
      <c r="I5" s="122" t="s">
        <v>26</v>
      </c>
      <c r="J5" s="122"/>
    </row>
    <row r="6" spans="1:10" ht="31.5" customHeight="1" x14ac:dyDescent="0.25">
      <c r="A6" s="121"/>
      <c r="B6" s="121"/>
      <c r="C6" s="121"/>
      <c r="D6" s="121"/>
      <c r="E6" s="121"/>
      <c r="F6" s="36" t="s">
        <v>56</v>
      </c>
      <c r="G6" s="36" t="s">
        <v>57</v>
      </c>
      <c r="H6" s="121"/>
      <c r="I6" s="36" t="s">
        <v>56</v>
      </c>
      <c r="J6" s="36" t="s">
        <v>57</v>
      </c>
    </row>
    <row r="7" spans="1:10" ht="31.5" customHeight="1" x14ac:dyDescent="0.25">
      <c r="A7" s="37" t="s">
        <v>132</v>
      </c>
      <c r="B7" s="123" t="s">
        <v>126</v>
      </c>
      <c r="C7" s="124"/>
      <c r="D7" s="124"/>
      <c r="E7" s="124"/>
      <c r="F7" s="124"/>
      <c r="G7" s="124"/>
      <c r="H7" s="124"/>
      <c r="I7" s="124"/>
      <c r="J7" s="125"/>
    </row>
    <row r="8" spans="1:10" ht="31.5" customHeight="1" x14ac:dyDescent="0.25">
      <c r="A8" s="37" t="s">
        <v>51</v>
      </c>
      <c r="B8" s="123" t="s">
        <v>128</v>
      </c>
      <c r="C8" s="124"/>
      <c r="D8" s="124"/>
      <c r="E8" s="124"/>
      <c r="F8" s="124"/>
      <c r="G8" s="124"/>
      <c r="H8" s="124"/>
      <c r="I8" s="124"/>
      <c r="J8" s="125"/>
    </row>
    <row r="9" spans="1:10" ht="87" customHeight="1" x14ac:dyDescent="0.25">
      <c r="A9" s="26" t="s">
        <v>127</v>
      </c>
      <c r="B9" s="38" t="s">
        <v>154</v>
      </c>
      <c r="C9" s="39" t="s">
        <v>144</v>
      </c>
      <c r="D9" s="73" t="s">
        <v>139</v>
      </c>
      <c r="E9" s="40" t="s">
        <v>145</v>
      </c>
      <c r="F9" s="36">
        <v>255</v>
      </c>
      <c r="G9" s="39">
        <v>0</v>
      </c>
      <c r="H9" s="41">
        <v>1185.7</v>
      </c>
      <c r="I9" s="40">
        <v>391.67</v>
      </c>
      <c r="J9" s="66">
        <v>0</v>
      </c>
    </row>
    <row r="10" spans="1:10" ht="57" customHeight="1" x14ac:dyDescent="0.25">
      <c r="A10" s="26"/>
      <c r="B10" s="121" t="s">
        <v>98</v>
      </c>
      <c r="C10" s="121"/>
      <c r="D10" s="37" t="s">
        <v>53</v>
      </c>
      <c r="E10" s="41" t="s">
        <v>53</v>
      </c>
      <c r="F10" s="41" t="s">
        <v>53</v>
      </c>
      <c r="G10" s="41" t="s">
        <v>53</v>
      </c>
      <c r="H10" s="41">
        <f>H9</f>
        <v>1185.7</v>
      </c>
      <c r="I10" s="41">
        <f>I9</f>
        <v>391.67</v>
      </c>
      <c r="J10" s="41">
        <f>J9</f>
        <v>0</v>
      </c>
    </row>
    <row r="11" spans="1:10" ht="35.25" customHeight="1" x14ac:dyDescent="0.25">
      <c r="A11" s="26"/>
      <c r="B11" s="121" t="s">
        <v>125</v>
      </c>
      <c r="C11" s="121"/>
      <c r="D11" s="37" t="s">
        <v>53</v>
      </c>
      <c r="E11" s="41" t="s">
        <v>53</v>
      </c>
      <c r="F11" s="41" t="s">
        <v>53</v>
      </c>
      <c r="G11" s="41" t="s">
        <v>53</v>
      </c>
      <c r="H11" s="41">
        <v>0</v>
      </c>
      <c r="I11" s="41">
        <v>0</v>
      </c>
      <c r="J11" s="41">
        <v>0</v>
      </c>
    </row>
    <row r="12" spans="1:10" ht="37.5" customHeight="1" x14ac:dyDescent="0.25">
      <c r="A12" s="26"/>
      <c r="B12" s="121" t="s">
        <v>99</v>
      </c>
      <c r="C12" s="121"/>
      <c r="D12" s="37" t="s">
        <v>53</v>
      </c>
      <c r="E12" s="41" t="s">
        <v>53</v>
      </c>
      <c r="F12" s="41" t="s">
        <v>53</v>
      </c>
      <c r="G12" s="41" t="s">
        <v>53</v>
      </c>
      <c r="H12" s="41">
        <f>H10</f>
        <v>1185.7</v>
      </c>
      <c r="I12" s="41">
        <f>I10</f>
        <v>391.67</v>
      </c>
      <c r="J12" s="41">
        <v>0</v>
      </c>
    </row>
    <row r="14" spans="1:10" ht="31.5" customHeight="1" x14ac:dyDescent="0.25">
      <c r="B14" s="14"/>
      <c r="C14" s="27"/>
      <c r="D14" s="20"/>
      <c r="E14" s="20"/>
    </row>
    <row r="15" spans="1:10" x14ac:dyDescent="0.25">
      <c r="B15" s="9"/>
      <c r="C15" s="9"/>
      <c r="D15" s="9"/>
    </row>
    <row r="16" spans="1:10" x14ac:dyDescent="0.25">
      <c r="B16" s="13" t="s">
        <v>148</v>
      </c>
      <c r="C16" s="80" t="s">
        <v>152</v>
      </c>
      <c r="D16" s="81" t="s">
        <v>150</v>
      </c>
      <c r="E16" s="81"/>
    </row>
    <row r="17" spans="2:4" x14ac:dyDescent="0.25">
      <c r="B17" s="42"/>
      <c r="C17" s="9"/>
      <c r="D17" s="9"/>
    </row>
  </sheetData>
  <sheetProtection formatCells="0" formatColumns="0" formatRows="0" insertColumns="0" insertRows="0" insertHyperlinks="0" deleteColumns="0" deleteRows="0" sort="0" autoFilter="0" pivotTables="0"/>
  <protectedRanges>
    <protectedRange sqref="J11" name="Диапазон12"/>
    <protectedRange sqref="C14" name="Диапазон2_1"/>
  </protectedRanges>
  <mergeCells count="18">
    <mergeCell ref="D16:E16"/>
    <mergeCell ref="B10:C10"/>
    <mergeCell ref="B11:C11"/>
    <mergeCell ref="B12:C12"/>
    <mergeCell ref="B7:J7"/>
    <mergeCell ref="B8:J8"/>
    <mergeCell ref="I1:J1"/>
    <mergeCell ref="A2:J2"/>
    <mergeCell ref="I4:J4"/>
    <mergeCell ref="A4:A6"/>
    <mergeCell ref="I5:J5"/>
    <mergeCell ref="F4:G4"/>
    <mergeCell ref="C4:C6"/>
    <mergeCell ref="B4:B6"/>
    <mergeCell ref="D4:D6"/>
    <mergeCell ref="E4:E6"/>
    <mergeCell ref="H4:H6"/>
    <mergeCell ref="F5:G5"/>
  </mergeCells>
  <printOptions horizontalCentered="1"/>
  <pageMargins left="0.59055118110236227" right="0.19685039370078741" top="0.59055118110236227" bottom="0.39370078740157483" header="0" footer="0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="80" zoomScaleNormal="80" workbookViewId="0">
      <selection activeCell="D7" sqref="D7"/>
    </sheetView>
  </sheetViews>
  <sheetFormatPr defaultRowHeight="15.75" x14ac:dyDescent="0.25"/>
  <cols>
    <col min="1" max="2" width="22.42578125" style="2" customWidth="1"/>
    <col min="3" max="3" width="19.7109375" style="2" customWidth="1"/>
    <col min="4" max="4" width="19.140625" style="2" customWidth="1"/>
    <col min="5" max="8" width="19.28515625" style="2" customWidth="1"/>
    <col min="9" max="9" width="22.28515625" style="2" customWidth="1"/>
    <col min="10" max="10" width="26" style="2" customWidth="1"/>
    <col min="11" max="16384" width="9.140625" style="2"/>
  </cols>
  <sheetData>
    <row r="1" spans="1:9" x14ac:dyDescent="0.25">
      <c r="E1" s="10"/>
      <c r="I1" s="4" t="s">
        <v>122</v>
      </c>
    </row>
    <row r="2" spans="1:9" ht="31.5" customHeight="1" x14ac:dyDescent="0.25">
      <c r="A2" s="126" t="s">
        <v>135</v>
      </c>
      <c r="B2" s="126"/>
      <c r="C2" s="126"/>
      <c r="D2" s="126"/>
      <c r="E2" s="126"/>
      <c r="F2" s="126"/>
      <c r="G2" s="126"/>
      <c r="H2" s="126"/>
      <c r="I2" s="126"/>
    </row>
    <row r="3" spans="1:9" s="5" customFormat="1" ht="31.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189" x14ac:dyDescent="0.25">
      <c r="A4" s="1" t="s">
        <v>4</v>
      </c>
      <c r="B4" s="1" t="s">
        <v>35</v>
      </c>
      <c r="C4" s="1" t="s">
        <v>2</v>
      </c>
      <c r="D4" s="1" t="s">
        <v>3</v>
      </c>
      <c r="E4" s="1" t="s">
        <v>5</v>
      </c>
      <c r="F4" s="1" t="s">
        <v>6</v>
      </c>
      <c r="G4" s="1" t="s">
        <v>7</v>
      </c>
      <c r="H4" s="1" t="s">
        <v>0</v>
      </c>
      <c r="I4" s="1" t="s">
        <v>1</v>
      </c>
    </row>
    <row r="5" spans="1:9" ht="16.5" thickBot="1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9" ht="48" thickBot="1" x14ac:dyDescent="0.3">
      <c r="A6" s="127" t="s">
        <v>157</v>
      </c>
      <c r="B6" s="67" t="s">
        <v>38</v>
      </c>
      <c r="C6" s="78" t="s">
        <v>53</v>
      </c>
      <c r="D6" s="78" t="s">
        <v>53</v>
      </c>
      <c r="E6" s="78" t="s">
        <v>53</v>
      </c>
      <c r="F6" s="78" t="s">
        <v>53</v>
      </c>
      <c r="G6" s="78" t="s">
        <v>53</v>
      </c>
      <c r="H6" s="78" t="s">
        <v>53</v>
      </c>
      <c r="I6" s="78" t="s">
        <v>53</v>
      </c>
    </row>
    <row r="7" spans="1:9" ht="48" thickBot="1" x14ac:dyDescent="0.3">
      <c r="A7" s="127"/>
      <c r="B7" s="67" t="s">
        <v>36</v>
      </c>
      <c r="C7" s="78" t="s">
        <v>53</v>
      </c>
      <c r="D7" s="78" t="s">
        <v>53</v>
      </c>
      <c r="E7" s="78" t="s">
        <v>53</v>
      </c>
      <c r="F7" s="78" t="s">
        <v>53</v>
      </c>
      <c r="G7" s="78" t="s">
        <v>53</v>
      </c>
      <c r="H7" s="78" t="s">
        <v>53</v>
      </c>
      <c r="I7" s="78" t="s">
        <v>53</v>
      </c>
    </row>
    <row r="8" spans="1:9" ht="66" customHeight="1" thickBot="1" x14ac:dyDescent="0.3">
      <c r="A8" s="127"/>
      <c r="B8" s="67" t="s">
        <v>37</v>
      </c>
      <c r="C8" s="78" t="s">
        <v>53</v>
      </c>
      <c r="D8" s="78" t="s">
        <v>53</v>
      </c>
      <c r="E8" s="78" t="s">
        <v>53</v>
      </c>
      <c r="F8" s="78" t="s">
        <v>53</v>
      </c>
      <c r="G8" s="78" t="s">
        <v>53</v>
      </c>
      <c r="H8" s="78" t="s">
        <v>53</v>
      </c>
      <c r="I8" s="78" t="s">
        <v>53</v>
      </c>
    </row>
    <row r="9" spans="1:9" ht="31.5" x14ac:dyDescent="0.25">
      <c r="A9" s="127"/>
      <c r="B9" s="67" t="s">
        <v>39</v>
      </c>
      <c r="C9" s="78" t="s">
        <v>53</v>
      </c>
      <c r="D9" s="78" t="s">
        <v>53</v>
      </c>
      <c r="E9" s="78" t="s">
        <v>53</v>
      </c>
      <c r="F9" s="78" t="s">
        <v>53</v>
      </c>
      <c r="G9" s="78" t="s">
        <v>53</v>
      </c>
      <c r="H9" s="78" t="s">
        <v>53</v>
      </c>
      <c r="I9" s="78" t="s">
        <v>53</v>
      </c>
    </row>
    <row r="11" spans="1:9" x14ac:dyDescent="0.25">
      <c r="A11" s="13" t="s">
        <v>148</v>
      </c>
      <c r="B11" s="80" t="s">
        <v>152</v>
      </c>
      <c r="C11" s="81" t="s">
        <v>150</v>
      </c>
      <c r="D11" s="81"/>
    </row>
    <row r="12" spans="1:9" x14ac:dyDescent="0.25">
      <c r="A12" s="3"/>
      <c r="B12" s="3"/>
      <c r="C12" s="3"/>
    </row>
    <row r="13" spans="1:9" x14ac:dyDescent="0.25">
      <c r="A13" s="11"/>
      <c r="B13" s="3"/>
      <c r="C13" s="3"/>
    </row>
    <row r="14" spans="1:9" x14ac:dyDescent="0.25">
      <c r="A14" s="11"/>
      <c r="B14" s="3"/>
      <c r="C14" s="3"/>
    </row>
  </sheetData>
  <mergeCells count="3">
    <mergeCell ref="A2:I2"/>
    <mergeCell ref="A6:A9"/>
    <mergeCell ref="C11:D1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BreakPreview" zoomScale="60" zoomScaleNormal="85" workbookViewId="0">
      <selection activeCell="L9" sqref="L9"/>
    </sheetView>
  </sheetViews>
  <sheetFormatPr defaultRowHeight="15.75" x14ac:dyDescent="0.25"/>
  <cols>
    <col min="1" max="1" width="10.7109375" style="15" customWidth="1"/>
    <col min="2" max="2" width="37.42578125" style="15" customWidth="1"/>
    <col min="3" max="3" width="24.85546875" style="15" customWidth="1"/>
    <col min="4" max="4" width="16.7109375" style="15" customWidth="1"/>
    <col min="5" max="5" width="15.85546875" style="15" hidden="1" customWidth="1"/>
    <col min="6" max="6" width="12.28515625" style="15" hidden="1" customWidth="1"/>
    <col min="7" max="7" width="17.42578125" style="15" customWidth="1"/>
    <col min="8" max="8" width="16.7109375" style="15" customWidth="1"/>
    <col min="9" max="9" width="19.5703125" style="15" customWidth="1"/>
    <col min="10" max="10" width="22.140625" style="15" customWidth="1"/>
    <col min="11" max="11" width="21.140625" style="15" customWidth="1"/>
    <col min="12" max="12" width="26.85546875" style="15" customWidth="1"/>
    <col min="13" max="13" width="11.7109375" style="15" customWidth="1"/>
    <col min="14" max="15" width="16.140625" style="15" customWidth="1"/>
    <col min="16" max="16384" width="9.140625" style="15"/>
  </cols>
  <sheetData>
    <row r="1" spans="1:15" x14ac:dyDescent="0.25">
      <c r="L1" s="18" t="s">
        <v>123</v>
      </c>
    </row>
    <row r="2" spans="1:15" ht="15.75" customHeight="1" x14ac:dyDescent="0.25">
      <c r="A2" s="129" t="s">
        <v>136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7"/>
      <c r="N2" s="17"/>
      <c r="O2" s="17"/>
    </row>
    <row r="3" spans="1:15" x14ac:dyDescent="0.25">
      <c r="A3" s="19"/>
      <c r="B3" s="19"/>
      <c r="C3" s="19"/>
    </row>
    <row r="5" spans="1:15" s="20" customFormat="1" ht="15" customHeight="1" x14ac:dyDescent="0.25">
      <c r="A5" s="136" t="s">
        <v>8</v>
      </c>
      <c r="B5" s="138" t="s">
        <v>81</v>
      </c>
      <c r="C5" s="139" t="s">
        <v>83</v>
      </c>
      <c r="D5" s="130">
        <v>2017</v>
      </c>
      <c r="E5" s="131"/>
      <c r="F5" s="132"/>
      <c r="G5" s="143" t="s">
        <v>86</v>
      </c>
      <c r="H5" s="143" t="s">
        <v>87</v>
      </c>
      <c r="I5" s="143" t="s">
        <v>88</v>
      </c>
      <c r="J5" s="143" t="s">
        <v>89</v>
      </c>
      <c r="K5" s="141" t="s">
        <v>84</v>
      </c>
      <c r="L5" s="141" t="s">
        <v>85</v>
      </c>
    </row>
    <row r="6" spans="1:15" s="20" customFormat="1" ht="117.75" customHeight="1" x14ac:dyDescent="0.25">
      <c r="A6" s="137"/>
      <c r="B6" s="139"/>
      <c r="C6" s="140"/>
      <c r="D6" s="133"/>
      <c r="E6" s="134"/>
      <c r="F6" s="135"/>
      <c r="G6" s="144"/>
      <c r="H6" s="144"/>
      <c r="I6" s="144"/>
      <c r="J6" s="144"/>
      <c r="K6" s="142"/>
      <c r="L6" s="142"/>
    </row>
    <row r="7" spans="1:15" s="20" customFormat="1" ht="21.75" customHeight="1" x14ac:dyDescent="0.25">
      <c r="A7" s="21" t="s">
        <v>132</v>
      </c>
      <c r="B7" s="83" t="s">
        <v>126</v>
      </c>
      <c r="C7" s="128"/>
      <c r="D7" s="128"/>
      <c r="E7" s="128"/>
      <c r="F7" s="128"/>
      <c r="G7" s="128"/>
      <c r="H7" s="128"/>
      <c r="I7" s="128"/>
      <c r="J7" s="128"/>
      <c r="K7" s="128"/>
      <c r="L7" s="84"/>
      <c r="M7" s="22"/>
    </row>
    <row r="8" spans="1:15" s="20" customFormat="1" ht="36.75" customHeight="1" x14ac:dyDescent="0.25">
      <c r="A8" s="21" t="s">
        <v>51</v>
      </c>
      <c r="B8" s="83" t="s">
        <v>128</v>
      </c>
      <c r="C8" s="128"/>
      <c r="D8" s="128"/>
      <c r="E8" s="128"/>
      <c r="F8" s="128"/>
      <c r="G8" s="128"/>
      <c r="H8" s="128"/>
      <c r="I8" s="128"/>
      <c r="J8" s="128"/>
      <c r="K8" s="128"/>
      <c r="L8" s="84"/>
      <c r="M8" s="22"/>
    </row>
    <row r="9" spans="1:15" s="20" customFormat="1" ht="395.25" customHeight="1" x14ac:dyDescent="0.25">
      <c r="A9" s="21" t="s">
        <v>127</v>
      </c>
      <c r="B9" s="23" t="s">
        <v>154</v>
      </c>
      <c r="C9" s="75" t="s">
        <v>145</v>
      </c>
      <c r="D9" s="16" t="s">
        <v>158</v>
      </c>
      <c r="E9" s="24"/>
      <c r="F9" s="24"/>
      <c r="G9" s="16" t="s">
        <v>159</v>
      </c>
      <c r="H9" s="16" t="s">
        <v>159</v>
      </c>
      <c r="I9" s="16" t="s">
        <v>53</v>
      </c>
      <c r="J9" s="16" t="s">
        <v>53</v>
      </c>
      <c r="K9" s="75" t="s">
        <v>146</v>
      </c>
      <c r="L9" s="16"/>
    </row>
    <row r="11" spans="1:15" x14ac:dyDescent="0.25">
      <c r="A11" s="13" t="s">
        <v>148</v>
      </c>
      <c r="B11" s="80" t="s">
        <v>152</v>
      </c>
      <c r="C11" s="81" t="s">
        <v>150</v>
      </c>
      <c r="D11" s="81"/>
    </row>
    <row r="12" spans="1:15" x14ac:dyDescent="0.25">
      <c r="A12" s="11"/>
      <c r="B12" s="3"/>
      <c r="C12" s="3"/>
      <c r="D12" s="3"/>
    </row>
    <row r="13" spans="1:15" x14ac:dyDescent="0.25">
      <c r="A13" s="11"/>
      <c r="C13" s="3"/>
      <c r="D13" s="3"/>
    </row>
    <row r="14" spans="1:15" ht="15" customHeight="1" x14ac:dyDescent="0.25">
      <c r="C14" s="3"/>
      <c r="D14" s="3"/>
    </row>
    <row r="15" spans="1:15" ht="15.75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J7:K8" name="Диапазон1_1_1"/>
  </protectedRanges>
  <mergeCells count="14">
    <mergeCell ref="C11:D11"/>
    <mergeCell ref="B8:L8"/>
    <mergeCell ref="A2:L2"/>
    <mergeCell ref="D5:F6"/>
    <mergeCell ref="A5:A6"/>
    <mergeCell ref="B5:B6"/>
    <mergeCell ref="C5:C6"/>
    <mergeCell ref="K5:K6"/>
    <mergeCell ref="B7:L7"/>
    <mergeCell ref="L5:L6"/>
    <mergeCell ref="G5:G6"/>
    <mergeCell ref="H5:H6"/>
    <mergeCell ref="I5:I6"/>
    <mergeCell ref="J5:J6"/>
  </mergeCells>
  <printOptions horizontalCentered="1"/>
  <pageMargins left="0.39370078740157483" right="0.19685039370078741" top="0.39370078740157483" bottom="0.39370078740157483" header="0" footer="0"/>
  <pageSetup paperSize="9"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>
      <selection activeCell="N21" sqref="N21"/>
    </sheetView>
  </sheetViews>
  <sheetFormatPr defaultRowHeight="15" x14ac:dyDescent="0.25"/>
  <cols>
    <col min="1" max="1" width="9.140625" style="57"/>
    <col min="2" max="2" width="45.28515625" style="57" customWidth="1"/>
    <col min="3" max="3" width="14.42578125" style="57" customWidth="1"/>
    <col min="4" max="4" width="15.28515625" style="57" customWidth="1"/>
    <col min="5" max="5" width="10.28515625" style="57" hidden="1" customWidth="1"/>
    <col min="6" max="7" width="0" style="57" hidden="1" customWidth="1"/>
    <col min="8" max="8" width="13.85546875" style="57" customWidth="1"/>
    <col min="9" max="9" width="14.28515625" style="57" hidden="1" customWidth="1"/>
    <col min="10" max="11" width="12.42578125" style="57" hidden="1" customWidth="1"/>
    <col min="12" max="12" width="30" style="57" customWidth="1"/>
    <col min="13" max="16384" width="9.140625" style="57"/>
  </cols>
  <sheetData>
    <row r="1" spans="1:12" ht="15.75" customHeight="1" x14ac:dyDescent="0.25">
      <c r="J1" s="145" t="s">
        <v>124</v>
      </c>
      <c r="K1" s="145"/>
      <c r="L1" s="145"/>
    </row>
    <row r="2" spans="1:12" ht="15.75" x14ac:dyDescent="0.25">
      <c r="J2" s="31"/>
      <c r="K2" s="31"/>
    </row>
    <row r="3" spans="1:12" ht="63" customHeight="1" x14ac:dyDescent="0.25">
      <c r="A3" s="120" t="s">
        <v>147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5" spans="1:12" ht="42" customHeight="1" x14ac:dyDescent="0.25">
      <c r="A5" s="146" t="s">
        <v>8</v>
      </c>
      <c r="B5" s="146" t="s">
        <v>28</v>
      </c>
      <c r="C5" s="146" t="s">
        <v>29</v>
      </c>
      <c r="D5" s="146" t="s">
        <v>32</v>
      </c>
      <c r="E5" s="146"/>
      <c r="F5" s="146"/>
      <c r="G5" s="146"/>
      <c r="H5" s="146" t="s">
        <v>33</v>
      </c>
      <c r="I5" s="146"/>
      <c r="J5" s="146"/>
      <c r="K5" s="146"/>
      <c r="L5" s="146" t="s">
        <v>44</v>
      </c>
    </row>
    <row r="6" spans="1:12" ht="32.25" hidden="1" customHeight="1" x14ac:dyDescent="0.25">
      <c r="A6" s="146"/>
      <c r="B6" s="146"/>
      <c r="C6" s="146"/>
      <c r="D6" s="147" t="s">
        <v>30</v>
      </c>
      <c r="E6" s="148"/>
      <c r="F6" s="148"/>
      <c r="G6" s="149"/>
      <c r="H6" s="146" t="s">
        <v>30</v>
      </c>
      <c r="I6" s="146"/>
      <c r="J6" s="146"/>
      <c r="K6" s="146"/>
      <c r="L6" s="146"/>
    </row>
    <row r="7" spans="1:12" ht="26.25" customHeight="1" x14ac:dyDescent="0.25">
      <c r="A7" s="146"/>
      <c r="B7" s="146"/>
      <c r="C7" s="146"/>
      <c r="D7" s="52" t="s">
        <v>26</v>
      </c>
      <c r="E7" s="52" t="s">
        <v>27</v>
      </c>
      <c r="F7" s="52" t="s">
        <v>45</v>
      </c>
      <c r="G7" s="52" t="s">
        <v>45</v>
      </c>
      <c r="H7" s="52" t="s">
        <v>26</v>
      </c>
      <c r="I7" s="52" t="s">
        <v>27</v>
      </c>
      <c r="J7" s="52" t="s">
        <v>45</v>
      </c>
      <c r="K7" s="52" t="s">
        <v>45</v>
      </c>
      <c r="L7" s="146"/>
    </row>
    <row r="8" spans="1:12" x14ac:dyDescent="0.25">
      <c r="A8" s="52">
        <v>1</v>
      </c>
      <c r="B8" s="52">
        <v>2</v>
      </c>
      <c r="C8" s="52">
        <v>3</v>
      </c>
      <c r="D8" s="52">
        <v>5</v>
      </c>
      <c r="E8" s="52">
        <v>6</v>
      </c>
      <c r="F8" s="52">
        <v>7</v>
      </c>
      <c r="G8" s="52">
        <v>8</v>
      </c>
      <c r="H8" s="58">
        <v>9</v>
      </c>
      <c r="I8" s="58">
        <v>9</v>
      </c>
      <c r="J8" s="58">
        <v>10</v>
      </c>
      <c r="K8" s="58">
        <v>11</v>
      </c>
      <c r="L8" s="58">
        <v>12</v>
      </c>
    </row>
    <row r="9" spans="1:12" ht="54.75" customHeight="1" x14ac:dyDescent="0.25">
      <c r="A9" s="52">
        <v>1</v>
      </c>
      <c r="B9" s="59" t="s">
        <v>91</v>
      </c>
      <c r="C9" s="52" t="s">
        <v>90</v>
      </c>
      <c r="D9" s="52">
        <v>0.59689999999999999</v>
      </c>
      <c r="E9" s="52"/>
      <c r="F9" s="52"/>
      <c r="G9" s="52">
        <v>0.88900000000000001</v>
      </c>
      <c r="H9" s="71">
        <v>0.53420000000000001</v>
      </c>
      <c r="I9" s="53"/>
      <c r="J9" s="60"/>
      <c r="K9" s="60" t="e">
        <f t="shared" ref="K9" si="0">K10/K11</f>
        <v>#DIV/0!</v>
      </c>
      <c r="L9" s="150" t="s">
        <v>153</v>
      </c>
    </row>
    <row r="10" spans="1:12" ht="24" customHeight="1" x14ac:dyDescent="0.25">
      <c r="A10" s="52" t="s">
        <v>51</v>
      </c>
      <c r="B10" s="59" t="s">
        <v>117</v>
      </c>
      <c r="C10" s="52" t="s">
        <v>114</v>
      </c>
      <c r="D10" s="79">
        <v>35.81</v>
      </c>
      <c r="E10" s="52"/>
      <c r="F10" s="52"/>
      <c r="G10" s="52"/>
      <c r="H10" s="70">
        <v>33.19</v>
      </c>
      <c r="I10" s="25"/>
      <c r="J10" s="61"/>
      <c r="K10" s="61"/>
      <c r="L10" s="151"/>
    </row>
    <row r="11" spans="1:12" ht="34.5" customHeight="1" x14ac:dyDescent="0.25">
      <c r="A11" s="52" t="s">
        <v>52</v>
      </c>
      <c r="B11" s="59" t="s">
        <v>116</v>
      </c>
      <c r="C11" s="52" t="s">
        <v>115</v>
      </c>
      <c r="D11" s="79">
        <v>59.99</v>
      </c>
      <c r="E11" s="52"/>
      <c r="F11" s="52"/>
      <c r="G11" s="52"/>
      <c r="H11" s="70">
        <v>62.14</v>
      </c>
      <c r="I11" s="25"/>
      <c r="J11" s="61"/>
      <c r="K11" s="61"/>
      <c r="L11" s="151"/>
    </row>
    <row r="12" spans="1:12" ht="55.5" customHeight="1" x14ac:dyDescent="0.25">
      <c r="A12" s="52">
        <v>2</v>
      </c>
      <c r="B12" s="59" t="s">
        <v>94</v>
      </c>
      <c r="C12" s="52" t="s">
        <v>95</v>
      </c>
      <c r="D12" s="52">
        <v>0</v>
      </c>
      <c r="E12" s="52"/>
      <c r="F12" s="52"/>
      <c r="G12" s="52">
        <v>7.23</v>
      </c>
      <c r="H12" s="53">
        <v>0.115</v>
      </c>
      <c r="I12" s="30"/>
      <c r="J12" s="60"/>
      <c r="K12" s="60" t="e">
        <f t="shared" ref="K12" si="1">K13/K14</f>
        <v>#DIV/0!</v>
      </c>
      <c r="L12" s="151"/>
    </row>
    <row r="13" spans="1:12" ht="32.25" customHeight="1" x14ac:dyDescent="0.25">
      <c r="A13" s="52" t="s">
        <v>54</v>
      </c>
      <c r="B13" s="59" t="s">
        <v>138</v>
      </c>
      <c r="C13" s="52" t="s">
        <v>100</v>
      </c>
      <c r="D13" s="62">
        <v>0</v>
      </c>
      <c r="E13" s="53"/>
      <c r="F13" s="53"/>
      <c r="G13" s="53"/>
      <c r="H13" s="72">
        <v>3</v>
      </c>
      <c r="I13" s="25"/>
      <c r="J13" s="61"/>
      <c r="K13" s="61"/>
      <c r="L13" s="151"/>
    </row>
    <row r="14" spans="1:12" ht="21" customHeight="1" x14ac:dyDescent="0.25">
      <c r="A14" s="52" t="s">
        <v>55</v>
      </c>
      <c r="B14" s="59" t="s">
        <v>101</v>
      </c>
      <c r="C14" s="52" t="s">
        <v>102</v>
      </c>
      <c r="D14" s="52">
        <v>20</v>
      </c>
      <c r="E14" s="52"/>
      <c r="F14" s="52"/>
      <c r="G14" s="52">
        <v>189.88</v>
      </c>
      <c r="H14" s="62">
        <v>20</v>
      </c>
      <c r="I14" s="25"/>
      <c r="J14" s="61"/>
      <c r="K14" s="61"/>
      <c r="L14" s="151"/>
    </row>
    <row r="15" spans="1:12" ht="78" customHeight="1" x14ac:dyDescent="0.25">
      <c r="A15" s="52">
        <v>3</v>
      </c>
      <c r="B15" s="59" t="s">
        <v>96</v>
      </c>
      <c r="C15" s="52" t="s">
        <v>31</v>
      </c>
      <c r="D15" s="52">
        <v>0</v>
      </c>
      <c r="E15" s="63"/>
      <c r="F15" s="63"/>
      <c r="G15" s="63">
        <v>0</v>
      </c>
      <c r="H15" s="62">
        <v>0</v>
      </c>
      <c r="I15" s="30"/>
      <c r="J15" s="60"/>
      <c r="K15" s="60" t="e">
        <f t="shared" ref="K15" si="2">K16/K17*100</f>
        <v>#DIV/0!</v>
      </c>
      <c r="L15" s="151"/>
    </row>
    <row r="16" spans="1:12" ht="48" customHeight="1" x14ac:dyDescent="0.25">
      <c r="A16" s="52" t="s">
        <v>112</v>
      </c>
      <c r="B16" s="59" t="s">
        <v>118</v>
      </c>
      <c r="C16" s="52" t="s">
        <v>100</v>
      </c>
      <c r="D16" s="52">
        <v>0</v>
      </c>
      <c r="E16" s="52"/>
      <c r="F16" s="52"/>
      <c r="G16" s="52"/>
      <c r="H16" s="52">
        <v>0</v>
      </c>
      <c r="I16" s="25"/>
      <c r="J16" s="61"/>
      <c r="K16" s="61"/>
      <c r="L16" s="151"/>
    </row>
    <row r="17" spans="1:12" ht="29.25" customHeight="1" x14ac:dyDescent="0.25">
      <c r="A17" s="52" t="s">
        <v>113</v>
      </c>
      <c r="B17" s="59" t="s">
        <v>109</v>
      </c>
      <c r="C17" s="52" t="s">
        <v>100</v>
      </c>
      <c r="D17" s="52">
        <v>8</v>
      </c>
      <c r="E17" s="52"/>
      <c r="F17" s="52"/>
      <c r="G17" s="52"/>
      <c r="H17" s="52">
        <v>6</v>
      </c>
      <c r="I17" s="25"/>
      <c r="J17" s="61"/>
      <c r="K17" s="61"/>
      <c r="L17" s="151"/>
    </row>
    <row r="18" spans="1:12" ht="71.25" customHeight="1" x14ac:dyDescent="0.25">
      <c r="A18" s="52">
        <v>4</v>
      </c>
      <c r="B18" s="59" t="s">
        <v>97</v>
      </c>
      <c r="C18" s="52" t="s">
        <v>31</v>
      </c>
      <c r="D18" s="52">
        <v>0</v>
      </c>
      <c r="E18" s="52"/>
      <c r="F18" s="52"/>
      <c r="G18" s="52">
        <v>0</v>
      </c>
      <c r="H18" s="62">
        <v>0</v>
      </c>
      <c r="I18" s="30"/>
      <c r="J18" s="60"/>
      <c r="K18" s="60" t="e">
        <f t="shared" ref="K18" si="3">K19/K20*100</f>
        <v>#DIV/0!</v>
      </c>
      <c r="L18" s="151"/>
    </row>
    <row r="19" spans="1:12" ht="64.5" customHeight="1" x14ac:dyDescent="0.25">
      <c r="A19" s="52" t="s">
        <v>111</v>
      </c>
      <c r="B19" s="59" t="s">
        <v>108</v>
      </c>
      <c r="C19" s="52" t="s">
        <v>100</v>
      </c>
      <c r="D19" s="52">
        <v>0</v>
      </c>
      <c r="E19" s="52"/>
      <c r="F19" s="52"/>
      <c r="G19" s="52"/>
      <c r="H19" s="52">
        <v>0</v>
      </c>
      <c r="I19" s="25"/>
      <c r="J19" s="61"/>
      <c r="K19" s="61"/>
      <c r="L19" s="151"/>
    </row>
    <row r="20" spans="1:12" ht="27" customHeight="1" x14ac:dyDescent="0.25">
      <c r="A20" s="52" t="s">
        <v>110</v>
      </c>
      <c r="B20" s="59" t="s">
        <v>109</v>
      </c>
      <c r="C20" s="52" t="s">
        <v>100</v>
      </c>
      <c r="D20" s="52">
        <v>60</v>
      </c>
      <c r="E20" s="52"/>
      <c r="F20" s="52"/>
      <c r="G20" s="52"/>
      <c r="H20" s="52">
        <v>52</v>
      </c>
      <c r="I20" s="25"/>
      <c r="J20" s="61"/>
      <c r="K20" s="61"/>
      <c r="L20" s="151"/>
    </row>
    <row r="21" spans="1:12" ht="38.25" customHeight="1" x14ac:dyDescent="0.25">
      <c r="A21" s="52">
        <v>5</v>
      </c>
      <c r="B21" s="59" t="s">
        <v>92</v>
      </c>
      <c r="C21" s="52" t="s">
        <v>93</v>
      </c>
      <c r="D21" s="52">
        <v>31.94</v>
      </c>
      <c r="E21" s="52"/>
      <c r="F21" s="52"/>
      <c r="G21" s="52">
        <v>36.979999999999997</v>
      </c>
      <c r="H21" s="53">
        <v>42.82</v>
      </c>
      <c r="I21" s="53"/>
      <c r="J21" s="60"/>
      <c r="K21" s="60" t="e">
        <f t="shared" ref="K21" si="4">K22/K23*100</f>
        <v>#DIV/0!</v>
      </c>
      <c r="L21" s="151"/>
    </row>
    <row r="22" spans="1:12" x14ac:dyDescent="0.25">
      <c r="A22" s="52" t="s">
        <v>106</v>
      </c>
      <c r="B22" s="59" t="s">
        <v>103</v>
      </c>
      <c r="C22" s="52" t="s">
        <v>104</v>
      </c>
      <c r="D22" s="77">
        <v>1276.5</v>
      </c>
      <c r="E22" s="52"/>
      <c r="F22" s="52"/>
      <c r="G22" s="52">
        <v>3074.19</v>
      </c>
      <c r="H22" s="53">
        <v>26.61</v>
      </c>
      <c r="I22" s="25"/>
      <c r="J22" s="61"/>
      <c r="K22" s="61"/>
      <c r="L22" s="151"/>
    </row>
    <row r="23" spans="1:12" ht="30" customHeight="1" x14ac:dyDescent="0.25">
      <c r="A23" s="52" t="s">
        <v>107</v>
      </c>
      <c r="B23" s="59" t="s">
        <v>105</v>
      </c>
      <c r="C23" s="52" t="s">
        <v>104</v>
      </c>
      <c r="D23" s="53">
        <v>3996.56</v>
      </c>
      <c r="E23" s="53"/>
      <c r="F23" s="53"/>
      <c r="G23" s="53">
        <v>8312.9733958849592</v>
      </c>
      <c r="H23" s="72">
        <v>62.14</v>
      </c>
      <c r="I23" s="25"/>
      <c r="J23" s="61"/>
      <c r="K23" s="61"/>
      <c r="L23" s="152"/>
    </row>
    <row r="25" spans="1:12" ht="15.75" x14ac:dyDescent="0.25">
      <c r="A25" s="13" t="s">
        <v>148</v>
      </c>
      <c r="B25" s="80" t="s">
        <v>152</v>
      </c>
      <c r="C25" s="81" t="s">
        <v>150</v>
      </c>
      <c r="D25" s="81"/>
      <c r="E25" s="64"/>
      <c r="F25" s="64"/>
    </row>
    <row r="26" spans="1:12" ht="15.75" x14ac:dyDescent="0.25">
      <c r="B26" s="20"/>
      <c r="C26" s="35"/>
      <c r="D26" s="35"/>
    </row>
    <row r="27" spans="1:12" ht="15.75" x14ac:dyDescent="0.25">
      <c r="B27" s="42"/>
      <c r="C27" s="20"/>
      <c r="D27" s="35"/>
    </row>
    <row r="28" spans="1:12" ht="15.75" x14ac:dyDescent="0.25">
      <c r="B28" s="42"/>
      <c r="C28" s="20"/>
      <c r="D28" s="35"/>
    </row>
  </sheetData>
  <sheetProtection formatCells="0" formatColumns="0" formatRows="0" insertColumns="0" insertRows="0" insertHyperlinks="0" deleteColumns="0" deleteRows="0" sort="0" autoFilter="0" pivotTables="0"/>
  <protectedRanges>
    <protectedRange sqref="H9:L23" name="Диапазон1"/>
  </protectedRanges>
  <mergeCells count="12">
    <mergeCell ref="C25:D25"/>
    <mergeCell ref="A5:A7"/>
    <mergeCell ref="A3:L3"/>
    <mergeCell ref="D5:G5"/>
    <mergeCell ref="D6:G6"/>
    <mergeCell ref="L9:L23"/>
    <mergeCell ref="J1:L1"/>
    <mergeCell ref="L5:L7"/>
    <mergeCell ref="H6:K6"/>
    <mergeCell ref="B5:B7"/>
    <mergeCell ref="C5:C7"/>
    <mergeCell ref="H5:K5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Контроль исполнения финплана</vt:lpstr>
      <vt:lpstr>Контроль соответствия инсточник</vt:lpstr>
      <vt:lpstr>Подтверждающие документы</vt:lpstr>
      <vt:lpstr>Контроль соответствия мероприят</vt:lpstr>
      <vt:lpstr>Закупочная деятельность</vt:lpstr>
      <vt:lpstr>Контроль сроков</vt:lpstr>
      <vt:lpstr>Плановые показатели</vt:lpstr>
      <vt:lpstr>'Контроль соответствия инсточник'!Область_печати</vt:lpstr>
    </vt:vector>
  </TitlesOfParts>
  <Company>REK DCT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Шуляк Сергей Юрьевич</dc:creator>
  <cp:lastModifiedBy>Шуляк Сергей Юрьевич</cp:lastModifiedBy>
  <cp:lastPrinted>2017-08-06T09:33:22Z</cp:lastPrinted>
  <dcterms:created xsi:type="dcterms:W3CDTF">2016-03-25T13:32:44Z</dcterms:created>
  <dcterms:modified xsi:type="dcterms:W3CDTF">2017-12-08T10:33:26Z</dcterms:modified>
</cp:coreProperties>
</file>